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50" activeTab="0"/>
  </bookViews>
  <sheets>
    <sheet name="黄金游轮1号彩绘油漆及顶蓬甲板除漆除锈施工报价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<sst xmlns="http://schemas.openxmlformats.org/spreadsheetml/2006/main" count="49" uniqueCount="40">
  <si>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黄金游轮1号彩绘油漆及顶蓬甲板除漆除锈施工报价表</t>
  </si>
  <si>
    <t>船舶类型：旅游船。     主尺度：136m*19.98m。</t>
  </si>
  <si>
    <t>序
号</t>
  </si>
  <si>
    <t>位置</t>
  </si>
  <si>
    <t>形状尺寸</t>
  </si>
  <si>
    <t>初始
面积</t>
  </si>
  <si>
    <t>系数</t>
  </si>
  <si>
    <t>计算
面积</t>
  </si>
  <si>
    <t>单位</t>
  </si>
  <si>
    <t>限价 (每平方米 )两度彩绘放样，满刷</t>
  </si>
  <si>
    <t>报价(每平方米 )两度彩绘放样，满刷</t>
  </si>
  <si>
    <t>作业方式
（野外施工）</t>
  </si>
  <si>
    <t>备注</t>
  </si>
  <si>
    <t>长
（米）</t>
  </si>
  <si>
    <t>宽或高
（米）</t>
  </si>
  <si>
    <t>数量</t>
  </si>
  <si>
    <t>单价限价</t>
  </si>
  <si>
    <t>总价限价</t>
  </si>
  <si>
    <t>顶蓬甲板（除漆除锈）</t>
  </si>
  <si>
    <t>平方</t>
  </si>
  <si>
    <t>人工满铲除锈见铁</t>
  </si>
  <si>
    <t>甲板（除地胶）</t>
  </si>
  <si>
    <t>人工满铲</t>
  </si>
  <si>
    <t>护舷以上船壳外围局部刮灰找平</t>
  </si>
  <si>
    <t>人工</t>
  </si>
  <si>
    <t>找平原子灰</t>
  </si>
  <si>
    <t>组</t>
  </si>
  <si>
    <t>水上高空作业造型放样费</t>
  </si>
  <si>
    <t>项</t>
  </si>
  <si>
    <t>顶蓬甲板，船名及彩绘造型面积</t>
  </si>
  <si>
    <t xml:space="preserve"> 两度彩绘放样，满刷</t>
  </si>
  <si>
    <t>护舷以上船壳外围，船名及彩绘造型面积</t>
  </si>
  <si>
    <t>水上工作安全措施费以及完工清洁费</t>
  </si>
  <si>
    <t>油漆废渣</t>
  </si>
  <si>
    <t>船方统一交回收公司处理</t>
  </si>
  <si>
    <t>东风船厂安全管理费</t>
  </si>
  <si>
    <t>舷外高空作业管理费</t>
  </si>
  <si>
    <t>合计</t>
  </si>
  <si>
    <t>包含所有施工用工具和消耗</t>
  </si>
  <si>
    <t>备注：至少安排打磨、刮灰、油漆、放样人员15人及以上，管理1人及以上； 工期确保甲方正常开航，施工周期12天；甲方可免费提供住宿，但不免费提供伙食。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</si>
</sst>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DBNum2][$RMB]General;[Red][DBNum2][$RMB]General"/>
    <numFmt numFmtId="179" formatCode="0_ "/>
  </numFmts>
  <fonts count="38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8" fillId="9" borderId="0" applyNumberFormat="0" applyBorder="0" applyAlignment="0" applyProtection="0"/>
    <xf numFmtId="0" fontId="29" fillId="0" borderId="4" applyNumberFormat="0" applyFill="0" applyAlignment="0" applyProtection="0"/>
    <xf numFmtId="0" fontId="8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7" fillId="12" borderId="6" applyNumberFormat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1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8" fillId="26" borderId="0" applyNumberFormat="0" applyBorder="0" applyAlignment="0" applyProtection="0"/>
    <xf numFmtId="0" fontId="1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55" zoomScaleNormal="55" zoomScaleSheetLayoutView="100" workbookViewId="0" topLeftCell="A1">
      <selection activeCell="K7" sqref="K7"/>
    </sheetView>
  </sheetViews>
  <sheetFormatPr defaultColWidth="9.00390625" defaultRowHeight="14.25"/>
  <cols>
    <col min="1" max="1" width="9.125" style="1" customWidth="1"/>
    <col min="2" max="2" width="53.00390625" style="1" customWidth="1"/>
    <col min="3" max="3" width="10.625" style="1" customWidth="1"/>
    <col min="4" max="4" width="11.125" style="1" customWidth="1"/>
    <col min="5" max="5" width="8.75390625" style="1" customWidth="1"/>
    <col min="6" max="6" width="12.125" style="1" customWidth="1"/>
    <col min="7" max="7" width="10.125" style="1" customWidth="1"/>
    <col min="8" max="8" width="13.375" style="2" customWidth="1"/>
    <col min="9" max="9" width="10.875" style="1" customWidth="1"/>
    <col min="10" max="10" width="17.25390625" style="1" customWidth="1"/>
    <col min="11" max="13" width="19.125" style="1" customWidth="1"/>
    <col min="14" max="14" width="38.625" style="1" customWidth="1"/>
    <col min="15" max="15" width="13.875" style="1" customWidth="1"/>
    <col min="16" max="16384" width="9.00390625" style="1" customWidth="1"/>
  </cols>
  <sheetData>
    <row r="1" spans="1:15" ht="51" customHeight="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</row>
    <row r="2" spans="1:15" ht="6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2"/>
    </row>
    <row r="3" spans="1:15" ht="51.75" customHeight="1">
      <c r="A3" s="7" t="s">
        <v>2</v>
      </c>
      <c r="B3" s="8" t="s">
        <v>3</v>
      </c>
      <c r="C3" s="8" t="s">
        <v>4</v>
      </c>
      <c r="D3" s="8"/>
      <c r="E3" s="8"/>
      <c r="F3" s="7" t="s">
        <v>5</v>
      </c>
      <c r="G3" s="8" t="s">
        <v>6</v>
      </c>
      <c r="H3" s="9" t="s">
        <v>7</v>
      </c>
      <c r="I3" s="8" t="s">
        <v>8</v>
      </c>
      <c r="J3" s="7" t="s">
        <v>9</v>
      </c>
      <c r="K3" s="7"/>
      <c r="L3" s="7" t="s">
        <v>10</v>
      </c>
      <c r="M3" s="7"/>
      <c r="N3" s="7" t="s">
        <v>11</v>
      </c>
      <c r="O3" s="8" t="s">
        <v>12</v>
      </c>
    </row>
    <row r="4" spans="1:15" ht="70.5" customHeight="1">
      <c r="A4" s="8"/>
      <c r="B4" s="8"/>
      <c r="C4" s="7" t="s">
        <v>13</v>
      </c>
      <c r="D4" s="7" t="s">
        <v>14</v>
      </c>
      <c r="E4" s="8" t="s">
        <v>15</v>
      </c>
      <c r="F4" s="8"/>
      <c r="G4" s="8"/>
      <c r="H4" s="10"/>
      <c r="I4" s="8"/>
      <c r="J4" s="23" t="s">
        <v>16</v>
      </c>
      <c r="K4" s="23" t="s">
        <v>17</v>
      </c>
      <c r="L4" s="23" t="s">
        <v>16</v>
      </c>
      <c r="M4" s="23" t="s">
        <v>17</v>
      </c>
      <c r="N4" s="8"/>
      <c r="O4" s="8"/>
    </row>
    <row r="5" spans="1:15" ht="60" customHeight="1">
      <c r="A5" s="8">
        <v>1</v>
      </c>
      <c r="B5" s="8" t="s">
        <v>18</v>
      </c>
      <c r="C5" s="8">
        <v>56.5</v>
      </c>
      <c r="D5" s="8">
        <v>16.2</v>
      </c>
      <c r="E5" s="8">
        <v>1</v>
      </c>
      <c r="F5" s="11">
        <f>(C5*D5*E5)</f>
        <v>915.3</v>
      </c>
      <c r="G5" s="8">
        <v>1</v>
      </c>
      <c r="H5" s="10">
        <f>F5*G5</f>
        <v>915.3</v>
      </c>
      <c r="I5" s="8" t="s">
        <v>19</v>
      </c>
      <c r="J5" s="11">
        <v>25</v>
      </c>
      <c r="K5" s="11">
        <f>H5*J5</f>
        <v>22882.5</v>
      </c>
      <c r="L5" s="11"/>
      <c r="M5" s="11"/>
      <c r="N5" s="8" t="s">
        <v>20</v>
      </c>
      <c r="O5" s="8"/>
    </row>
    <row r="6" spans="1:15" ht="60" customHeight="1">
      <c r="A6" s="8">
        <v>2</v>
      </c>
      <c r="B6" s="8" t="s">
        <v>21</v>
      </c>
      <c r="C6" s="8">
        <v>53</v>
      </c>
      <c r="D6" s="8">
        <v>20</v>
      </c>
      <c r="E6" s="8">
        <v>1</v>
      </c>
      <c r="F6" s="11">
        <f>(C6*D6*E6)</f>
        <v>1060</v>
      </c>
      <c r="G6" s="8">
        <v>1</v>
      </c>
      <c r="H6" s="10">
        <f>F6*G6</f>
        <v>1060</v>
      </c>
      <c r="I6" s="8" t="s">
        <v>19</v>
      </c>
      <c r="J6" s="11">
        <v>15.93</v>
      </c>
      <c r="K6" s="11">
        <f>H6*J6</f>
        <v>16885.8</v>
      </c>
      <c r="L6" s="11"/>
      <c r="M6" s="11"/>
      <c r="N6" s="8" t="s">
        <v>22</v>
      </c>
      <c r="O6" s="8"/>
    </row>
    <row r="7" spans="1:15" ht="60" customHeight="1">
      <c r="A7" s="8">
        <v>3</v>
      </c>
      <c r="B7" s="8" t="s">
        <v>23</v>
      </c>
      <c r="C7" s="8"/>
      <c r="D7" s="8"/>
      <c r="E7" s="8"/>
      <c r="F7" s="11">
        <v>3</v>
      </c>
      <c r="G7" s="8">
        <v>3</v>
      </c>
      <c r="H7" s="10">
        <f>F7*G7</f>
        <v>9</v>
      </c>
      <c r="I7" s="8" t="s">
        <v>24</v>
      </c>
      <c r="J7" s="11">
        <f>360+20+20</f>
        <v>400</v>
      </c>
      <c r="K7" s="11">
        <f>H7*J7</f>
        <v>3600</v>
      </c>
      <c r="L7" s="11"/>
      <c r="M7" s="11"/>
      <c r="N7" s="8"/>
      <c r="O7" s="8"/>
    </row>
    <row r="8" spans="1:15" ht="60" customHeight="1">
      <c r="A8" s="8">
        <v>4</v>
      </c>
      <c r="B8" s="8" t="s">
        <v>25</v>
      </c>
      <c r="C8" s="8"/>
      <c r="D8" s="8"/>
      <c r="E8" s="8"/>
      <c r="F8" s="11"/>
      <c r="G8" s="8"/>
      <c r="H8" s="10">
        <v>5</v>
      </c>
      <c r="I8" s="8" t="s">
        <v>26</v>
      </c>
      <c r="J8" s="11">
        <v>260</v>
      </c>
      <c r="K8" s="11">
        <f>H8*J8</f>
        <v>1300</v>
      </c>
      <c r="L8" s="11"/>
      <c r="M8" s="11"/>
      <c r="N8" s="8"/>
      <c r="O8" s="8"/>
    </row>
    <row r="9" spans="1:15" ht="60" customHeight="1">
      <c r="A9" s="8">
        <v>5</v>
      </c>
      <c r="B9" s="12" t="s">
        <v>27</v>
      </c>
      <c r="C9" s="13"/>
      <c r="D9" s="13"/>
      <c r="E9" s="13"/>
      <c r="F9" s="13"/>
      <c r="G9" s="8"/>
      <c r="H9" s="12">
        <v>1</v>
      </c>
      <c r="I9" s="12" t="s">
        <v>28</v>
      </c>
      <c r="J9" s="24">
        <v>40000</v>
      </c>
      <c r="K9" s="25">
        <f>J9*H9</f>
        <v>40000</v>
      </c>
      <c r="L9" s="25"/>
      <c r="M9" s="25"/>
      <c r="N9" s="8"/>
      <c r="O9" s="8"/>
    </row>
    <row r="10" spans="1:15" ht="60" customHeight="1">
      <c r="A10" s="8">
        <v>6</v>
      </c>
      <c r="B10" s="8" t="s">
        <v>29</v>
      </c>
      <c r="C10" s="8">
        <v>40</v>
      </c>
      <c r="D10" s="8">
        <v>16</v>
      </c>
      <c r="E10" s="8">
        <v>1</v>
      </c>
      <c r="F10" s="11">
        <f>(C10*D10*E10)</f>
        <v>640</v>
      </c>
      <c r="G10" s="8">
        <v>1</v>
      </c>
      <c r="H10" s="10">
        <f>F10*G10</f>
        <v>640</v>
      </c>
      <c r="I10" s="8" t="s">
        <v>19</v>
      </c>
      <c r="J10" s="11">
        <v>19</v>
      </c>
      <c r="K10" s="11">
        <f>H10*J10</f>
        <v>12160</v>
      </c>
      <c r="L10" s="11"/>
      <c r="M10" s="11"/>
      <c r="N10" s="8" t="s">
        <v>30</v>
      </c>
      <c r="O10" s="8"/>
    </row>
    <row r="11" spans="1:15" ht="60" customHeight="1">
      <c r="A11" s="8">
        <v>7</v>
      </c>
      <c r="B11" s="8" t="s">
        <v>31</v>
      </c>
      <c r="C11" s="8">
        <v>70</v>
      </c>
      <c r="D11" s="8">
        <v>13</v>
      </c>
      <c r="E11" s="8">
        <v>2</v>
      </c>
      <c r="F11" s="11">
        <f>(C11*D11*E11)</f>
        <v>1820</v>
      </c>
      <c r="G11" s="8">
        <v>1.5</v>
      </c>
      <c r="H11" s="10">
        <f>F11*G11</f>
        <v>2730</v>
      </c>
      <c r="I11" s="8" t="s">
        <v>19</v>
      </c>
      <c r="J11" s="11">
        <v>18.8</v>
      </c>
      <c r="K11" s="11">
        <f>H11*J11</f>
        <v>51324</v>
      </c>
      <c r="L11" s="11"/>
      <c r="M11" s="11"/>
      <c r="N11" s="8" t="s">
        <v>30</v>
      </c>
      <c r="O11" s="8"/>
    </row>
    <row r="12" spans="1:15" ht="60" customHeight="1">
      <c r="A12" s="8">
        <v>8</v>
      </c>
      <c r="B12" s="14" t="s">
        <v>32</v>
      </c>
      <c r="C12" s="13"/>
      <c r="D12" s="13"/>
      <c r="E12" s="13"/>
      <c r="F12" s="13"/>
      <c r="G12" s="8"/>
      <c r="H12" s="15">
        <f>H5+H10+H11</f>
        <v>4285.3</v>
      </c>
      <c r="I12" s="12" t="s">
        <v>19</v>
      </c>
      <c r="J12" s="24">
        <v>3</v>
      </c>
      <c r="K12" s="25">
        <f>J12*H12</f>
        <v>12855.900000000001</v>
      </c>
      <c r="L12" s="25"/>
      <c r="M12" s="25"/>
      <c r="N12" s="8"/>
      <c r="O12" s="8"/>
    </row>
    <row r="13" spans="1:15" ht="60" customHeight="1">
      <c r="A13" s="8">
        <v>9</v>
      </c>
      <c r="B13" s="8" t="s">
        <v>33</v>
      </c>
      <c r="C13" s="8"/>
      <c r="D13" s="8"/>
      <c r="E13" s="8"/>
      <c r="F13" s="11"/>
      <c r="G13" s="8"/>
      <c r="H13" s="10"/>
      <c r="I13" s="8"/>
      <c r="J13" s="11">
        <v>0</v>
      </c>
      <c r="K13" s="25">
        <f>J13*H13</f>
        <v>0</v>
      </c>
      <c r="L13" s="25"/>
      <c r="M13" s="25"/>
      <c r="N13" s="8" t="s">
        <v>34</v>
      </c>
      <c r="O13" s="8"/>
    </row>
    <row r="14" spans="1:15" ht="60" customHeight="1">
      <c r="A14" s="8">
        <v>11</v>
      </c>
      <c r="B14" s="8" t="s">
        <v>35</v>
      </c>
      <c r="C14" s="8"/>
      <c r="D14" s="8"/>
      <c r="E14" s="8"/>
      <c r="F14" s="11"/>
      <c r="G14" s="8"/>
      <c r="H14" s="12">
        <v>1</v>
      </c>
      <c r="I14" s="12" t="s">
        <v>28</v>
      </c>
      <c r="J14" s="24">
        <v>4000</v>
      </c>
      <c r="K14" s="25">
        <f>J14*H14</f>
        <v>4000</v>
      </c>
      <c r="L14" s="25"/>
      <c r="M14" s="25"/>
      <c r="N14" s="8"/>
      <c r="O14" s="8"/>
    </row>
    <row r="15" spans="1:15" ht="57.75" customHeight="1">
      <c r="A15" s="8">
        <v>12</v>
      </c>
      <c r="B15" s="8" t="s">
        <v>36</v>
      </c>
      <c r="C15" s="16"/>
      <c r="D15" s="16"/>
      <c r="E15" s="16"/>
      <c r="F15" s="17"/>
      <c r="G15" s="16"/>
      <c r="H15" s="12">
        <v>1</v>
      </c>
      <c r="I15" s="12" t="s">
        <v>28</v>
      </c>
      <c r="J15" s="24">
        <v>15000</v>
      </c>
      <c r="K15" s="25">
        <f>J15*H15</f>
        <v>15000</v>
      </c>
      <c r="L15" s="25"/>
      <c r="M15" s="25"/>
      <c r="N15" s="8"/>
      <c r="O15" s="8"/>
    </row>
    <row r="16" spans="1:15" ht="60" customHeight="1">
      <c r="A16" s="8">
        <v>14</v>
      </c>
      <c r="B16" s="8" t="s">
        <v>37</v>
      </c>
      <c r="C16" s="18">
        <f>K16</f>
        <v>180008.19999999998</v>
      </c>
      <c r="D16" s="19"/>
      <c r="E16" s="19"/>
      <c r="F16" s="19"/>
      <c r="G16" s="19"/>
      <c r="H16" s="19"/>
      <c r="I16" s="19"/>
      <c r="J16" s="26"/>
      <c r="K16" s="11">
        <f>SUM(K4:K15)</f>
        <v>180008.19999999998</v>
      </c>
      <c r="L16" s="11"/>
      <c r="M16" s="11"/>
      <c r="N16" s="27" t="s">
        <v>38</v>
      </c>
      <c r="O16" s="27"/>
    </row>
    <row r="17" spans="1:15" ht="94.5" customHeight="1">
      <c r="A17" s="20" t="s">
        <v>39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8"/>
    </row>
    <row r="18" ht="13.5">
      <c r="H18" s="1"/>
    </row>
  </sheetData>
  <sheetProtection/>
  <mergeCells count="16">
    <mergeCell ref="A1:O1"/>
    <mergeCell ref="A2:O2"/>
    <mergeCell ref="C3:E3"/>
    <mergeCell ref="J3:K3"/>
    <mergeCell ref="L3:M3"/>
    <mergeCell ref="C16:J16"/>
    <mergeCell ref="A17:O17"/>
    <mergeCell ref="A18:O18"/>
    <mergeCell ref="A3:A4"/>
    <mergeCell ref="B3:B4"/>
    <mergeCell ref="F3:F4"/>
    <mergeCell ref="G3:G4"/>
    <mergeCell ref="H3:H4"/>
    <mergeCell ref="I3:I4"/>
    <mergeCell ref="N3:N4"/>
    <mergeCell ref="O3:O4"/>
  </mergeCells>
  <printOptions horizontalCentered="1"/>
  <pageMargins left="0" right="0" top="0.60625" bottom="0.60625" header="0.5118055555555555" footer="0.5118055555555555"/>
  <pageSetup horizontalDpi="600" verticalDpi="600" orientation="landscape" paperSize="8" scale="70"/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BAH3-W09</dc:creator>
  <cp:keywords/>
  <dc:description/>
  <cp:lastModifiedBy>Administrator</cp:lastModifiedBy>
  <dcterms:created xsi:type="dcterms:W3CDTF">2016-12-02T08:54:00Z</dcterms:created>
  <dcterms:modified xsi:type="dcterms:W3CDTF">2024-03-15T03:49:47Z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831E5E67CC204CD78B62E120A4D43E07_13</vt:lpwstr>
  </property>
</Properties>
</file>